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H33" i="1"/>
  <c r="H37" s="1"/>
  <c r="H27"/>
  <c r="H28"/>
  <c r="H29"/>
  <c r="H26"/>
  <c r="H30" s="1"/>
  <c r="H13"/>
  <c r="H14"/>
  <c r="H15"/>
  <c r="H16"/>
  <c r="H17"/>
  <c r="H18"/>
  <c r="H19"/>
  <c r="H20"/>
  <c r="H21"/>
  <c r="H22"/>
  <c r="H23"/>
  <c r="H12"/>
  <c r="H10"/>
  <c r="H35" l="1"/>
  <c r="H24"/>
  <c r="H39" l="1"/>
</calcChain>
</file>

<file path=xl/sharedStrings.xml><?xml version="1.0" encoding="utf-8"?>
<sst xmlns="http://schemas.openxmlformats.org/spreadsheetml/2006/main" count="87" uniqueCount="65">
  <si>
    <t>PREFEITURA MUNICIPAL DE ITAPOÁ</t>
  </si>
  <si>
    <t>CNPJ 81140303/0001-01</t>
  </si>
  <si>
    <t>Obra: MIRANTE E PASSARELA DA TERCEIRA PEDRA</t>
  </si>
  <si>
    <t>ITEM</t>
  </si>
  <si>
    <t>DISCRIMINAÇÃO DOS SERVIÇOS</t>
  </si>
  <si>
    <t>UN</t>
  </si>
  <si>
    <t>QUANT</t>
  </si>
  <si>
    <t>MATERIAL</t>
  </si>
  <si>
    <t>MÃO DE OBRA</t>
  </si>
  <si>
    <t>UNITÁRIO</t>
  </si>
  <si>
    <t>TOTAL</t>
  </si>
  <si>
    <t>01</t>
  </si>
  <si>
    <t>SERVIÇOS INICIAIS</t>
  </si>
  <si>
    <t>01.01</t>
  </si>
  <si>
    <t>Confecção de Placa de Divulgação Turistica</t>
  </si>
  <si>
    <t>un</t>
  </si>
  <si>
    <t>Sub-total</t>
  </si>
  <si>
    <t>.....................R$</t>
  </si>
  <si>
    <t>02</t>
  </si>
  <si>
    <t>INFRA E SUPRA ESTRUTURA-PASSARELAS</t>
  </si>
  <si>
    <t>02.01</t>
  </si>
  <si>
    <t>Eucalipto autoclave diâmetro 15 cm - (304 peças de 5 metrs)</t>
  </si>
  <si>
    <t>m</t>
  </si>
  <si>
    <t>02.02</t>
  </si>
  <si>
    <t>Deck de Madeira - ((Pinus Autoclave (autotráfico)) 3,50x10x200 cm</t>
  </si>
  <si>
    <t>m²</t>
  </si>
  <si>
    <t>02.03</t>
  </si>
  <si>
    <t>Pinus Autoclava de 7,5x15x500 cm</t>
  </si>
  <si>
    <t>02.04</t>
  </si>
  <si>
    <t>Ripas de Pinus Autoclava de 10x2,5x300 cm</t>
  </si>
  <si>
    <t>02.05</t>
  </si>
  <si>
    <t>Cimento</t>
  </si>
  <si>
    <t>02.06</t>
  </si>
  <si>
    <t>Areia</t>
  </si>
  <si>
    <t>m³</t>
  </si>
  <si>
    <t>02.07</t>
  </si>
  <si>
    <t>Brita 1</t>
  </si>
  <si>
    <t>02.08</t>
  </si>
  <si>
    <t>Disco para Corte de Parafusos em Inox</t>
  </si>
  <si>
    <t>02.09</t>
  </si>
  <si>
    <t>Barra Rosqueada Inox BSW 1/2 x 1 metro</t>
  </si>
  <si>
    <t>pç</t>
  </si>
  <si>
    <t>02.10</t>
  </si>
  <si>
    <t>Porca sext. Inox BSW 1/2</t>
  </si>
  <si>
    <t>02.11</t>
  </si>
  <si>
    <t>Arruela Lisa Inox 1/2</t>
  </si>
  <si>
    <t>02.12</t>
  </si>
  <si>
    <t>Prego c/ cabeça polido 18x36 galvanizado</t>
  </si>
  <si>
    <t>kg</t>
  </si>
  <si>
    <t>03</t>
  </si>
  <si>
    <t>INFRA E SUPRA ESTRUTURA-MIRANTE</t>
  </si>
  <si>
    <t>03.01</t>
  </si>
  <si>
    <t>Eucalipto autoclave diâmetro 20 cm - (32 peças de 4 metros, 08 peças de 3 metros, 28 peças de 5 metros,02 peças de 7 metros e 20 peças de2 metros)</t>
  </si>
  <si>
    <t>03.02</t>
  </si>
  <si>
    <t>Anti Racho</t>
  </si>
  <si>
    <t>03.03</t>
  </si>
  <si>
    <t>Deck de Madeira - (Pinus Autoclave) 3,50x10x300 cm</t>
  </si>
  <si>
    <t>03.04</t>
  </si>
  <si>
    <t>Pinus Autoclave de 7,5x15x400 cm</t>
  </si>
  <si>
    <t>......................R$</t>
  </si>
  <si>
    <t>04.01</t>
  </si>
  <si>
    <t>Serviço de Montagem das Passarelas e Mirante</t>
  </si>
  <si>
    <t>SOMA DOS SUB-TOTAIS</t>
  </si>
  <si>
    <t>ENCARGOS SOCIAIS SOBRE A EXECUÇÃO</t>
  </si>
  <si>
    <t xml:space="preserve">ORÇAMENTO </t>
  </si>
</sst>
</file>

<file path=xl/styles.xml><?xml version="1.0" encoding="utf-8"?>
<styleSheet xmlns="http://schemas.openxmlformats.org/spreadsheetml/2006/main">
  <numFmts count="1">
    <numFmt numFmtId="44" formatCode="_(&quot;R$ &quot;* #,##0.00_);_(&quot;R$ &quot;* \(#,##0.00\);_(&quot;R$ 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2" fillId="0" borderId="4" xfId="1" applyFont="1" applyBorder="1"/>
    <xf numFmtId="0" fontId="0" fillId="0" borderId="11" xfId="0" applyBorder="1"/>
    <xf numFmtId="0" fontId="0" fillId="0" borderId="11" xfId="0" applyBorder="1" applyAlignment="1">
      <alignment horizontal="center" vertical="center"/>
    </xf>
    <xf numFmtId="44" fontId="0" fillId="0" borderId="11" xfId="1" applyFont="1" applyBorder="1"/>
    <xf numFmtId="0" fontId="0" fillId="0" borderId="16" xfId="0" applyBorder="1"/>
    <xf numFmtId="0" fontId="0" fillId="0" borderId="16" xfId="0" applyBorder="1" applyAlignment="1">
      <alignment horizontal="center" vertical="center"/>
    </xf>
    <xf numFmtId="44" fontId="0" fillId="0" borderId="16" xfId="1" applyFont="1" applyBorder="1"/>
    <xf numFmtId="0" fontId="0" fillId="0" borderId="7" xfId="0" applyBorder="1"/>
    <xf numFmtId="0" fontId="0" fillId="0" borderId="7" xfId="0" applyBorder="1" applyAlignment="1">
      <alignment horizontal="center" vertical="center"/>
    </xf>
    <xf numFmtId="44" fontId="0" fillId="0" borderId="7" xfId="1" applyFont="1" applyBorder="1"/>
    <xf numFmtId="44" fontId="0" fillId="0" borderId="12" xfId="1" applyFont="1" applyBorder="1" applyAlignment="1">
      <alignment horizontal="right"/>
    </xf>
    <xf numFmtId="44" fontId="0" fillId="0" borderId="14" xfId="1" applyFont="1" applyBorder="1" applyAlignment="1">
      <alignment horizontal="right"/>
    </xf>
    <xf numFmtId="44" fontId="0" fillId="0" borderId="17" xfId="1" applyFont="1" applyBorder="1" applyAlignment="1">
      <alignment horizontal="right"/>
    </xf>
    <xf numFmtId="44" fontId="0" fillId="0" borderId="8" xfId="1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2" borderId="1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4" fontId="2" fillId="0" borderId="23" xfId="1" applyFont="1" applyBorder="1" applyAlignment="1">
      <alignment horizontal="right"/>
    </xf>
    <xf numFmtId="0" fontId="2" fillId="2" borderId="6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4" fontId="2" fillId="0" borderId="23" xfId="0" applyNumberFormat="1" applyFont="1" applyBorder="1" applyAlignment="1">
      <alignment horizontal="right"/>
    </xf>
    <xf numFmtId="44" fontId="0" fillId="0" borderId="24" xfId="1" applyFont="1" applyBorder="1" applyAlignment="1">
      <alignment horizontal="right"/>
    </xf>
    <xf numFmtId="44" fontId="0" fillId="0" borderId="25" xfId="1" applyFont="1" applyBorder="1" applyAlignment="1">
      <alignment horizontal="right"/>
    </xf>
    <xf numFmtId="44" fontId="0" fillId="0" borderId="4" xfId="0" applyNumberFormat="1" applyBorder="1"/>
    <xf numFmtId="44" fontId="0" fillId="0" borderId="11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16" xfId="1" applyFont="1" applyBorder="1" applyAlignment="1">
      <alignment horizontal="center" vertical="center"/>
    </xf>
    <xf numFmtId="44" fontId="1" fillId="0" borderId="8" xfId="1" applyFont="1" applyBorder="1"/>
    <xf numFmtId="0" fontId="0" fillId="0" borderId="3" xfId="0" applyBorder="1"/>
    <xf numFmtId="0" fontId="0" fillId="0" borderId="11" xfId="0" applyBorder="1" applyAlignment="1">
      <alignment wrapText="1"/>
    </xf>
    <xf numFmtId="44" fontId="0" fillId="0" borderId="12" xfId="1" applyFont="1" applyBorder="1" applyAlignment="1">
      <alignment horizontal="right" vertic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/>
    <xf numFmtId="44" fontId="2" fillId="0" borderId="0" xfId="1" applyFont="1" applyBorder="1"/>
    <xf numFmtId="0" fontId="2" fillId="0" borderId="0" xfId="0" applyFont="1" applyBorder="1" applyAlignment="1">
      <alignment horizontal="right"/>
    </xf>
    <xf numFmtId="3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2" borderId="20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2" borderId="20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"/>
  <sheetViews>
    <sheetView tabSelected="1" view="pageLayout" workbookViewId="0">
      <selection activeCell="B8" sqref="B8:H8"/>
    </sheetView>
  </sheetViews>
  <sheetFormatPr defaultRowHeight="15"/>
  <cols>
    <col min="1" max="1" width="8.28515625" customWidth="1"/>
    <col min="2" max="2" width="67.140625" customWidth="1"/>
    <col min="5" max="5" width="13.7109375" customWidth="1"/>
    <col min="6" max="6" width="9.7109375" customWidth="1"/>
    <col min="7" max="7" width="13.7109375" customWidth="1"/>
    <col min="8" max="8" width="15.7109375" customWidth="1"/>
  </cols>
  <sheetData>
    <row r="1" spans="1:8" ht="18.75">
      <c r="A1" s="53" t="s">
        <v>0</v>
      </c>
      <c r="B1" s="53"/>
      <c r="C1" s="53"/>
      <c r="D1" s="53"/>
      <c r="E1" s="53"/>
      <c r="F1" s="53"/>
      <c r="G1" s="53"/>
      <c r="H1" s="53"/>
    </row>
    <row r="2" spans="1:8">
      <c r="A2" s="54" t="s">
        <v>1</v>
      </c>
      <c r="B2" s="54"/>
      <c r="C2" s="54"/>
      <c r="D2" s="54"/>
      <c r="E2" s="54"/>
      <c r="F2" s="54"/>
      <c r="G2" s="54"/>
      <c r="H2" s="54"/>
    </row>
    <row r="3" spans="1:8">
      <c r="A3" s="52"/>
      <c r="B3" s="52"/>
      <c r="C3" s="52"/>
      <c r="D3" s="52"/>
      <c r="E3" s="52"/>
      <c r="F3" s="52"/>
      <c r="G3" s="52"/>
      <c r="H3" s="52"/>
    </row>
    <row r="4" spans="1:8">
      <c r="A4" s="55" t="s">
        <v>64</v>
      </c>
      <c r="B4" s="55"/>
      <c r="C4" s="55"/>
      <c r="D4" s="55"/>
      <c r="E4" s="55"/>
      <c r="F4" s="55"/>
      <c r="G4" s="55"/>
      <c r="H4" s="55"/>
    </row>
    <row r="5" spans="1:8">
      <c r="A5" s="54"/>
      <c r="B5" s="54"/>
      <c r="C5" s="54"/>
      <c r="D5" s="54"/>
      <c r="E5" s="54"/>
      <c r="F5" s="54"/>
      <c r="G5" s="54"/>
      <c r="H5" s="54"/>
    </row>
    <row r="6" spans="1:8" ht="15.75" thickBot="1">
      <c r="A6" s="55" t="s">
        <v>2</v>
      </c>
      <c r="B6" s="55"/>
      <c r="C6" s="55"/>
      <c r="D6" s="55"/>
      <c r="E6" s="55"/>
      <c r="F6" s="55"/>
      <c r="G6" s="55"/>
      <c r="H6" s="55"/>
    </row>
    <row r="7" spans="1:8" ht="30.75" thickBot="1">
      <c r="A7" s="3" t="s">
        <v>3</v>
      </c>
      <c r="B7" s="4" t="s">
        <v>4</v>
      </c>
      <c r="C7" s="4" t="s">
        <v>5</v>
      </c>
      <c r="D7" s="4" t="s">
        <v>6</v>
      </c>
      <c r="E7" s="4" t="s">
        <v>7</v>
      </c>
      <c r="F7" s="5" t="s">
        <v>8</v>
      </c>
      <c r="G7" s="4" t="s">
        <v>9</v>
      </c>
      <c r="H7" s="6" t="s">
        <v>10</v>
      </c>
    </row>
    <row r="8" spans="1:8" ht="15.75" thickBot="1">
      <c r="A8" s="25" t="s">
        <v>11</v>
      </c>
      <c r="B8" s="59" t="s">
        <v>12</v>
      </c>
      <c r="C8" s="60"/>
      <c r="D8" s="60"/>
      <c r="E8" s="60"/>
      <c r="F8" s="60"/>
      <c r="G8" s="60"/>
      <c r="H8" s="61"/>
    </row>
    <row r="9" spans="1:8" ht="15.75" thickBot="1">
      <c r="A9" s="28" t="s">
        <v>13</v>
      </c>
      <c r="B9" s="15" t="s">
        <v>14</v>
      </c>
      <c r="C9" s="16" t="s">
        <v>15</v>
      </c>
      <c r="D9" s="16">
        <v>1</v>
      </c>
      <c r="E9" s="16">
        <v>0</v>
      </c>
      <c r="F9" s="16">
        <v>0</v>
      </c>
      <c r="G9" s="17">
        <v>1500</v>
      </c>
      <c r="H9" s="21">
        <v>1500</v>
      </c>
    </row>
    <row r="10" spans="1:8" ht="15.75" thickBot="1">
      <c r="A10" s="22"/>
      <c r="B10" s="24" t="s">
        <v>16</v>
      </c>
      <c r="C10" s="46" t="s">
        <v>17</v>
      </c>
      <c r="D10" s="47"/>
      <c r="E10" s="47"/>
      <c r="F10" s="47"/>
      <c r="G10" s="45"/>
      <c r="H10" s="29">
        <f>(H9:H9)</f>
        <v>1500</v>
      </c>
    </row>
    <row r="11" spans="1:8" ht="15.75" thickBot="1">
      <c r="A11" s="30" t="s">
        <v>18</v>
      </c>
      <c r="B11" s="56" t="s">
        <v>19</v>
      </c>
      <c r="C11" s="57"/>
      <c r="D11" s="57"/>
      <c r="E11" s="57"/>
      <c r="F11" s="57"/>
      <c r="G11" s="57"/>
      <c r="H11" s="58"/>
    </row>
    <row r="12" spans="1:8">
      <c r="A12" s="26" t="s">
        <v>20</v>
      </c>
      <c r="B12" s="9" t="s">
        <v>21</v>
      </c>
      <c r="C12" s="10" t="s">
        <v>22</v>
      </c>
      <c r="D12" s="10">
        <v>1520</v>
      </c>
      <c r="E12" s="10">
        <v>0</v>
      </c>
      <c r="F12" s="10">
        <v>0</v>
      </c>
      <c r="G12" s="11">
        <v>13.5</v>
      </c>
      <c r="H12" s="18">
        <f>G12*D12</f>
        <v>20520</v>
      </c>
    </row>
    <row r="13" spans="1:8">
      <c r="A13" s="27" t="s">
        <v>23</v>
      </c>
      <c r="B13" s="1" t="s">
        <v>24</v>
      </c>
      <c r="C13" s="7" t="s">
        <v>25</v>
      </c>
      <c r="D13" s="7">
        <v>220</v>
      </c>
      <c r="E13" s="7">
        <v>0</v>
      </c>
      <c r="F13" s="7">
        <v>0</v>
      </c>
      <c r="G13" s="2">
        <v>56</v>
      </c>
      <c r="H13" s="19">
        <f t="shared" ref="H13:H23" si="0">G13*D13</f>
        <v>12320</v>
      </c>
    </row>
    <row r="14" spans="1:8">
      <c r="A14" s="27" t="s">
        <v>26</v>
      </c>
      <c r="B14" s="1" t="s">
        <v>27</v>
      </c>
      <c r="C14" s="7" t="s">
        <v>15</v>
      </c>
      <c r="D14" s="7">
        <v>110</v>
      </c>
      <c r="E14" s="7">
        <v>0</v>
      </c>
      <c r="F14" s="7">
        <v>0</v>
      </c>
      <c r="G14" s="2">
        <v>61.9</v>
      </c>
      <c r="H14" s="19">
        <f t="shared" si="0"/>
        <v>6809</v>
      </c>
    </row>
    <row r="15" spans="1:8">
      <c r="A15" s="27" t="s">
        <v>28</v>
      </c>
      <c r="B15" s="1" t="s">
        <v>29</v>
      </c>
      <c r="C15" s="7" t="s">
        <v>22</v>
      </c>
      <c r="D15" s="7">
        <v>110</v>
      </c>
      <c r="E15" s="7">
        <v>0</v>
      </c>
      <c r="F15" s="7">
        <v>0</v>
      </c>
      <c r="G15" s="2">
        <v>14.5</v>
      </c>
      <c r="H15" s="19">
        <f t="shared" si="0"/>
        <v>1595</v>
      </c>
    </row>
    <row r="16" spans="1:8">
      <c r="A16" s="27" t="s">
        <v>30</v>
      </c>
      <c r="B16" s="1" t="s">
        <v>31</v>
      </c>
      <c r="C16" s="7" t="s">
        <v>15</v>
      </c>
      <c r="D16" s="7">
        <v>40</v>
      </c>
      <c r="E16" s="7">
        <v>0</v>
      </c>
      <c r="F16" s="7">
        <v>0</v>
      </c>
      <c r="G16" s="2">
        <v>21.5</v>
      </c>
      <c r="H16" s="19">
        <f t="shared" si="0"/>
        <v>860</v>
      </c>
    </row>
    <row r="17" spans="1:8">
      <c r="A17" s="27" t="s">
        <v>32</v>
      </c>
      <c r="B17" s="1" t="s">
        <v>33</v>
      </c>
      <c r="C17" s="7" t="s">
        <v>34</v>
      </c>
      <c r="D17" s="7">
        <v>12</v>
      </c>
      <c r="E17" s="7">
        <v>0</v>
      </c>
      <c r="F17" s="7">
        <v>0</v>
      </c>
      <c r="G17" s="2">
        <v>48.5</v>
      </c>
      <c r="H17" s="19">
        <f t="shared" si="0"/>
        <v>582</v>
      </c>
    </row>
    <row r="18" spans="1:8">
      <c r="A18" s="27" t="s">
        <v>35</v>
      </c>
      <c r="B18" s="1" t="s">
        <v>36</v>
      </c>
      <c r="C18" s="7" t="s">
        <v>34</v>
      </c>
      <c r="D18" s="7">
        <v>7</v>
      </c>
      <c r="E18" s="7">
        <v>0</v>
      </c>
      <c r="F18" s="7">
        <v>0</v>
      </c>
      <c r="G18" s="2">
        <v>42</v>
      </c>
      <c r="H18" s="19">
        <f t="shared" si="0"/>
        <v>294</v>
      </c>
    </row>
    <row r="19" spans="1:8">
      <c r="A19" s="27" t="s">
        <v>37</v>
      </c>
      <c r="B19" s="1" t="s">
        <v>38</v>
      </c>
      <c r="C19" s="7" t="s">
        <v>15</v>
      </c>
      <c r="D19" s="7">
        <v>20</v>
      </c>
      <c r="E19" s="7">
        <v>0</v>
      </c>
      <c r="F19" s="7">
        <v>0</v>
      </c>
      <c r="G19" s="2">
        <v>6.5</v>
      </c>
      <c r="H19" s="19">
        <f t="shared" si="0"/>
        <v>130</v>
      </c>
    </row>
    <row r="20" spans="1:8">
      <c r="A20" s="27" t="s">
        <v>39</v>
      </c>
      <c r="B20" s="1" t="s">
        <v>40</v>
      </c>
      <c r="C20" s="7" t="s">
        <v>41</v>
      </c>
      <c r="D20" s="7">
        <v>264</v>
      </c>
      <c r="E20" s="7">
        <v>0</v>
      </c>
      <c r="F20" s="7">
        <v>0</v>
      </c>
      <c r="G20" s="2">
        <v>34.6</v>
      </c>
      <c r="H20" s="19">
        <f t="shared" si="0"/>
        <v>9134.4</v>
      </c>
    </row>
    <row r="21" spans="1:8">
      <c r="A21" s="27" t="s">
        <v>42</v>
      </c>
      <c r="B21" s="1" t="s">
        <v>43</v>
      </c>
      <c r="C21" s="7" t="s">
        <v>41</v>
      </c>
      <c r="D21" s="51">
        <v>1320</v>
      </c>
      <c r="E21" s="7">
        <v>0</v>
      </c>
      <c r="F21" s="7">
        <v>0</v>
      </c>
      <c r="G21" s="2">
        <v>0.83</v>
      </c>
      <c r="H21" s="19">
        <f t="shared" si="0"/>
        <v>1095.5999999999999</v>
      </c>
    </row>
    <row r="22" spans="1:8">
      <c r="A22" s="27" t="s">
        <v>44</v>
      </c>
      <c r="B22" s="1" t="s">
        <v>45</v>
      </c>
      <c r="C22" s="7" t="s">
        <v>41</v>
      </c>
      <c r="D22" s="51">
        <v>1320</v>
      </c>
      <c r="E22" s="7">
        <v>0</v>
      </c>
      <c r="F22" s="7">
        <v>0</v>
      </c>
      <c r="G22" s="2">
        <v>0.48</v>
      </c>
      <c r="H22" s="19">
        <f t="shared" si="0"/>
        <v>633.6</v>
      </c>
    </row>
    <row r="23" spans="1:8" ht="15.75" thickBot="1">
      <c r="A23" s="31" t="s">
        <v>46</v>
      </c>
      <c r="B23" s="12" t="s">
        <v>47</v>
      </c>
      <c r="C23" s="13" t="s">
        <v>48</v>
      </c>
      <c r="D23" s="13">
        <v>55</v>
      </c>
      <c r="E23" s="13">
        <v>0</v>
      </c>
      <c r="F23" s="13">
        <v>0</v>
      </c>
      <c r="G23" s="14">
        <v>20.8</v>
      </c>
      <c r="H23" s="20">
        <f t="shared" si="0"/>
        <v>1144</v>
      </c>
    </row>
    <row r="24" spans="1:8" ht="15.75" thickBot="1">
      <c r="A24" s="22"/>
      <c r="B24" s="24" t="s">
        <v>16</v>
      </c>
      <c r="C24" s="43" t="s">
        <v>17</v>
      </c>
      <c r="D24" s="44"/>
      <c r="E24" s="44"/>
      <c r="F24" s="44"/>
      <c r="G24" s="45"/>
      <c r="H24" s="32">
        <f>SUM(H12:H23)</f>
        <v>55117.599999999999</v>
      </c>
    </row>
    <row r="25" spans="1:8" ht="15.75" thickBot="1">
      <c r="A25" s="30" t="s">
        <v>49</v>
      </c>
      <c r="B25" s="56" t="s">
        <v>50</v>
      </c>
      <c r="C25" s="57"/>
      <c r="D25" s="57"/>
      <c r="E25" s="57"/>
      <c r="F25" s="57"/>
      <c r="G25" s="57"/>
      <c r="H25" s="58"/>
    </row>
    <row r="26" spans="1:8" ht="33.75" customHeight="1">
      <c r="A26" s="26" t="s">
        <v>51</v>
      </c>
      <c r="B26" s="41" t="s">
        <v>52</v>
      </c>
      <c r="C26" s="10" t="s">
        <v>22</v>
      </c>
      <c r="D26" s="10">
        <v>346</v>
      </c>
      <c r="E26" s="10">
        <v>0</v>
      </c>
      <c r="F26" s="10">
        <v>0</v>
      </c>
      <c r="G26" s="36">
        <v>15.9</v>
      </c>
      <c r="H26" s="42">
        <f>G26*D26</f>
        <v>5501.4000000000005</v>
      </c>
    </row>
    <row r="27" spans="1:8">
      <c r="A27" s="27" t="s">
        <v>53</v>
      </c>
      <c r="B27" s="1" t="s">
        <v>54</v>
      </c>
      <c r="C27" s="7" t="s">
        <v>15</v>
      </c>
      <c r="D27" s="7">
        <v>120</v>
      </c>
      <c r="E27" s="7">
        <v>0</v>
      </c>
      <c r="F27" s="7">
        <v>0</v>
      </c>
      <c r="G27" s="37">
        <v>2.1</v>
      </c>
      <c r="H27" s="33">
        <f t="shared" ref="H27:H29" si="1">G27*D27</f>
        <v>252</v>
      </c>
    </row>
    <row r="28" spans="1:8">
      <c r="A28" s="27" t="s">
        <v>55</v>
      </c>
      <c r="B28" s="1" t="s">
        <v>56</v>
      </c>
      <c r="C28" s="7" t="s">
        <v>25</v>
      </c>
      <c r="D28" s="7">
        <v>90</v>
      </c>
      <c r="E28" s="7">
        <v>0</v>
      </c>
      <c r="F28" s="7">
        <v>0</v>
      </c>
      <c r="G28" s="37">
        <v>56</v>
      </c>
      <c r="H28" s="33">
        <f t="shared" si="1"/>
        <v>5040</v>
      </c>
    </row>
    <row r="29" spans="1:8" ht="15.75" thickBot="1">
      <c r="A29" s="31" t="s">
        <v>57</v>
      </c>
      <c r="B29" s="12" t="s">
        <v>58</v>
      </c>
      <c r="C29" s="13" t="s">
        <v>41</v>
      </c>
      <c r="D29" s="13">
        <v>48</v>
      </c>
      <c r="E29" s="13">
        <v>0</v>
      </c>
      <c r="F29" s="13">
        <v>0</v>
      </c>
      <c r="G29" s="38">
        <v>49.5</v>
      </c>
      <c r="H29" s="34">
        <f t="shared" si="1"/>
        <v>2376</v>
      </c>
    </row>
    <row r="30" spans="1:8" ht="15.75" thickBot="1">
      <c r="A30" s="22"/>
      <c r="B30" s="24" t="s">
        <v>16</v>
      </c>
      <c r="C30" s="43" t="s">
        <v>59</v>
      </c>
      <c r="D30" s="44"/>
      <c r="E30" s="44"/>
      <c r="F30" s="44"/>
      <c r="G30" s="45"/>
      <c r="H30" s="29">
        <f>SUM(H26:H29)</f>
        <v>13169.400000000001</v>
      </c>
    </row>
    <row r="31" spans="1:8" ht="15.75" thickBot="1">
      <c r="A31" s="30">
        <v>4</v>
      </c>
      <c r="B31" s="63" t="s">
        <v>8</v>
      </c>
      <c r="C31" s="64"/>
      <c r="D31" s="64"/>
      <c r="E31" s="64"/>
      <c r="F31" s="64"/>
      <c r="G31" s="64"/>
      <c r="H31" s="65"/>
    </row>
    <row r="32" spans="1:8" ht="15.75" thickBot="1">
      <c r="A32" s="28" t="s">
        <v>60</v>
      </c>
      <c r="B32" s="15" t="s">
        <v>61</v>
      </c>
      <c r="C32" s="16" t="s">
        <v>15</v>
      </c>
      <c r="D32" s="16">
        <v>1</v>
      </c>
      <c r="E32" s="16"/>
      <c r="F32" s="16"/>
      <c r="G32" s="16"/>
      <c r="H32" s="39">
        <v>29100</v>
      </c>
    </row>
    <row r="33" spans="1:8" ht="15.75" thickBot="1">
      <c r="A33" s="22"/>
      <c r="B33" s="24" t="s">
        <v>16</v>
      </c>
      <c r="C33" s="68" t="s">
        <v>59</v>
      </c>
      <c r="D33" s="69"/>
      <c r="E33" s="48"/>
      <c r="F33" s="48"/>
      <c r="G33" s="48"/>
      <c r="H33" s="8">
        <f>SUM(H32)</f>
        <v>29100</v>
      </c>
    </row>
    <row r="34" spans="1:8" ht="15.75" thickBot="1">
      <c r="A34" s="23"/>
      <c r="B34" s="22"/>
      <c r="C34" s="23"/>
      <c r="D34" s="23"/>
      <c r="E34" s="23"/>
      <c r="F34" s="23"/>
      <c r="G34" s="23"/>
      <c r="H34" s="49"/>
    </row>
    <row r="35" spans="1:8" ht="15.75" thickBot="1">
      <c r="A35" s="22"/>
      <c r="B35" s="24" t="s">
        <v>62</v>
      </c>
      <c r="C35" s="66" t="s">
        <v>59</v>
      </c>
      <c r="D35" s="67"/>
      <c r="E35" s="40"/>
      <c r="F35" s="40"/>
      <c r="G35" s="40"/>
      <c r="H35" s="35">
        <f>H30+H24+H10+H33</f>
        <v>98887</v>
      </c>
    </row>
    <row r="36" spans="1:8" ht="15.75" thickBot="1">
      <c r="A36" s="22"/>
      <c r="B36" s="22"/>
      <c r="C36" s="22"/>
      <c r="D36" s="22"/>
      <c r="E36" s="22"/>
      <c r="F36" s="22"/>
      <c r="G36" s="22"/>
      <c r="H36" s="22"/>
    </row>
    <row r="37" spans="1:8" ht="15.75" thickBot="1">
      <c r="A37" s="22"/>
      <c r="B37" s="50" t="s">
        <v>63</v>
      </c>
      <c r="C37" s="66" t="s">
        <v>59</v>
      </c>
      <c r="D37" s="67"/>
      <c r="E37" s="40"/>
      <c r="F37" s="40"/>
      <c r="G37" s="40"/>
      <c r="H37" s="35">
        <f>H33*0.21</f>
        <v>6111</v>
      </c>
    </row>
    <row r="38" spans="1:8" ht="15.75" thickBot="1">
      <c r="A38" s="22"/>
      <c r="B38" s="22"/>
      <c r="C38" s="22"/>
      <c r="D38" s="22"/>
      <c r="E38" s="22"/>
      <c r="F38" s="22"/>
      <c r="G38" s="22"/>
      <c r="H38" s="22"/>
    </row>
    <row r="39" spans="1:8" ht="15.75" thickBot="1">
      <c r="A39" s="62" t="s">
        <v>10</v>
      </c>
      <c r="B39" s="62"/>
      <c r="C39" s="66" t="s">
        <v>59</v>
      </c>
      <c r="D39" s="67"/>
      <c r="E39" s="40"/>
      <c r="F39" s="40"/>
      <c r="G39" s="40"/>
      <c r="H39" s="35">
        <f>SUM(H35:H38)</f>
        <v>104998</v>
      </c>
    </row>
  </sheetData>
  <mergeCells count="14">
    <mergeCell ref="B25:H25"/>
    <mergeCell ref="A39:B39"/>
    <mergeCell ref="B31:H31"/>
    <mergeCell ref="C35:D35"/>
    <mergeCell ref="C37:D37"/>
    <mergeCell ref="C33:D33"/>
    <mergeCell ref="C39:D39"/>
    <mergeCell ref="A1:H1"/>
    <mergeCell ref="A2:H2"/>
    <mergeCell ref="A5:H5"/>
    <mergeCell ref="A6:H6"/>
    <mergeCell ref="B11:H11"/>
    <mergeCell ref="B8:H8"/>
    <mergeCell ref="A4:H4"/>
  </mergeCells>
  <pageMargins left="0.51181102362204722" right="0.51181102362204722" top="0.39370078740157483" bottom="0.39370078740157483" header="0.31496062992125984" footer="0.31496062992125984"/>
  <pageSetup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Prefeitura Municipal de Itapoa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Reinilda</dc:creator>
  <cp:lastModifiedBy>Reinilda</cp:lastModifiedBy>
  <cp:lastPrinted>2014-04-15T11:15:58Z</cp:lastPrinted>
  <dcterms:created xsi:type="dcterms:W3CDTF">2013-06-24T13:38:53Z</dcterms:created>
  <dcterms:modified xsi:type="dcterms:W3CDTF">2014-05-22T13:25:46Z</dcterms:modified>
</cp:coreProperties>
</file>